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<sst xmlns="http://schemas.openxmlformats.org/spreadsheetml/2006/main" count="277" uniqueCount="247">
  <si>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</si>
  <si>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</si>
  <si>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</si>
  <si>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</si>
  <si>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</si>
  <si>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</si>
  <si>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</si>
  <si>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</si>
  <si>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</si>
  <si>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</si>
  <si>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</si>
  <si>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</si>
  <si>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</si>
  <si>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</si>
  <si>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</si>
  <si>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</si>
  <si>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</si>
  <si>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</si>
  <si>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</si>
  <si>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</si>
  <si>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</si>
  <si>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</si>
  <si>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</si>
  <si>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</si>
  <si>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</si>
  <si>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</si>
  <si>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</si>
  <si>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</si>
  <si>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</si>
  <si>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</si>
  <si>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</si>
  <si>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</si>
  <si>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</si>
  <si>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</si>
  <si>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</si>
  <si>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</si>
  <si>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</si>
  <si>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</si>
  <si>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</si>
  <si>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</si>
  <si>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</si>
  <si>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</si>
  <si>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</si>
  <si>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</si>
  <si>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</si>
  <si>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</si>
  <si>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</si>
  <si>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</si>
  <si>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</si>
  <si>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</si>
  <si>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</si>
  <si>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</si>
  <si>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</si>
  <si>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</si>
  <si>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</si>
  <si>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</si>
  <si>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</si>
  <si>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</si>
  <si>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</si>
  <si>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</si>
  <si>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</si>
  <si>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</si>
  <si>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</si>
  <si>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</si>
  <si>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</si>
  <si>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</si>
  <si>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</si>
  <si>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</si>
  <si>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</si>
  <si>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</si>
  <si>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</si>
  <si>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</si>
  <si>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</si>
  <si>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</si>
  <si>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</si>
  <si>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</si>
  <si>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</si>
  <si>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</si>
  <si>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</si>
  <si>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</si>
  <si>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</si>
  <si>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</si>
  <si>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</si>
  <si>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</si>
  <si>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</si>
  <si>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</si>
  <si>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</si>
  <si>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</si>
  <si>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</si>
  <si>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</si>
  <si>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</si>
  <si>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</si>
  <si>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</si>
  <si>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</si>
  <si>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</si>
  <si>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</si>
  <si>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</si>
  <si>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</si>
  <si>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</si>
  <si>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</si>
  <si>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</si>
  <si>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</si>
  <si>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</si>
  <si>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</si>
  <si>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</si>
  <si>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</si>
  <si>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</si>
  <si>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</si>
  <si>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</si>
  <si>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</si>
  <si>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</si>
  <si>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</si>
  <si>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</si>
  <si>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</si>
  <si>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</si>
  <si>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</si>
  <si>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</si>
  <si>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</si>
  <si>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</si>
  <si>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</si>
  <si>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</si>
  <si>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</si>
  <si>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</si>
  <si>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</si>
  <si>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</si>
  <si>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</si>
  <si>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</si>
  <si>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</si>
  <si>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</si>
  <si>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</si>
  <si>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</si>
  <si>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</si>
  <si>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</si>
  <si>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</si>
  <si>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</si>
  <si>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</si>
  <si>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</si>
  <si>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</si>
  <si>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</si>
  <si>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</si>
  <si>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</si>
  <si>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</si>
  <si>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</si>
  <si>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</si>
  <si>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</si>
  <si>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</si>
  <si>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</si>
  <si>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</si>
  <si>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</si>
  <si>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</si>
  <si>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</si>
  <si>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</si>
  <si>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</si>
  <si>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</si>
  <si>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</si>
  <si>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</si>
  <si>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</si>
  <si>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</si>
  <si>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</si>
  <si>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</si>
  <si>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</si>
  <si>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</si>
  <si>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</si>
  <si>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</si>
  <si>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</si>
  <si>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</si>
  <si>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</si>
  <si>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</si>
  <si>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</si>
  <si>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</si>
  <si>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</si>
  <si>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</si>
  <si>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</si>
  <si>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</si>
  <si>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</si>
  <si>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</si>
  <si>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</si>
  <si>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</si>
  <si>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</si>
  <si>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</si>
  <si>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</si>
  <si>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</si>
  <si>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</si>
  <si>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</si>
  <si>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</si>
  <si>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</si>
  <si>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</si>
  <si>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</si>
  <si>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</si>
  <si>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</si>
  <si>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</si>
  <si>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</si>
  <si>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</si>
  <si>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</si>
  <si>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</si>
  <si>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</si>
  <si>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</si>
  <si>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</si>
  <si>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</si>
  <si>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</si>
  <si>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</si>
  <si>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</si>
  <si>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</si>
  <si>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</si>
  <si>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</si>
  <si>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</si>
  <si>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</si>
  <si>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</si>
  <si>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</si>
  <si>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</si>
  <si>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</si>
  <si>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</si>
  <si>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</si>
  <si>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</si>
  <si>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</si>
  <si>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</si>
  <si>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</si>
  <si>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</si>
  <si>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</si>
  <si>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</si>
  <si>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</si>
  <si>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</si>
  <si>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</si>
  <si>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</si>
  <si>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</si>
  <si>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</si>
  <si>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</si>
  <si>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</si>
  <si>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</si>
  <si>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</si>
  <si>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</si>
  <si>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</si>
  <si>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</si>
  <si>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</si>
  <si>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</si>
  <si>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</si>
  <si>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</si>
  <si>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</si>
  <si>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</si>
  <si>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</si>
  <si>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</si>
  <si>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</si>
  <si>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</si>
  <si>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</si>
  <si>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</si>
  <si>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</si>
  <si>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06.12.2017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</si>
</sst>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9" activePane="bottomLeft" state="frozen"/>
      <selection pane="topLeft" activeCell="B1" sqref="B1"/>
      <selection pane="bottomLeft" activeCell="AH47" sqref="AH4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65" t="s">
        <v>179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9"/>
    </row>
    <row r="5" spans="1:35" ht="20.25" customHeight="1">
      <c r="A5" s="292" t="s">
        <v>102</v>
      </c>
      <c r="B5" s="236"/>
      <c r="C5" s="270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6" t="s">
        <v>35</v>
      </c>
      <c r="K5" s="266" t="s">
        <v>36</v>
      </c>
      <c r="L5" s="266" t="s">
        <v>37</v>
      </c>
      <c r="M5" s="266" t="s">
        <v>38</v>
      </c>
      <c r="N5" s="268" t="s">
        <v>39</v>
      </c>
      <c r="O5" s="269"/>
      <c r="P5" s="270"/>
      <c r="Q5" s="294" t="s">
        <v>40</v>
      </c>
      <c r="R5" s="294" t="s">
        <v>41</v>
      </c>
      <c r="S5" s="296" t="s">
        <v>42</v>
      </c>
      <c r="T5" s="297"/>
      <c r="U5" s="237"/>
      <c r="V5" s="280" t="s">
        <v>43</v>
      </c>
      <c r="W5" s="280" t="s">
        <v>44</v>
      </c>
      <c r="X5" s="280" t="s">
        <v>45</v>
      </c>
      <c r="Y5" s="283" t="s">
        <v>46</v>
      </c>
      <c r="Z5" s="285" t="s">
        <v>47</v>
      </c>
      <c r="AA5" s="261" t="s">
        <v>48</v>
      </c>
      <c r="AB5" s="261" t="s">
        <v>49</v>
      </c>
      <c r="AC5" s="276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92"/>
      <c r="B6" s="266" t="s">
        <v>52</v>
      </c>
      <c r="C6" s="293"/>
      <c r="D6" s="266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7"/>
      <c r="K6" s="267"/>
      <c r="L6" s="267"/>
      <c r="M6" s="267"/>
      <c r="N6" s="271"/>
      <c r="O6" s="272"/>
      <c r="P6" s="273"/>
      <c r="Q6" s="295"/>
      <c r="R6" s="295"/>
      <c r="S6" s="290" t="s">
        <v>88</v>
      </c>
      <c r="T6" s="291"/>
      <c r="U6" s="239"/>
      <c r="V6" s="281"/>
      <c r="W6" s="281"/>
      <c r="X6" s="281"/>
      <c r="Y6" s="284"/>
      <c r="Z6" s="286"/>
      <c r="AA6" s="262"/>
      <c r="AB6" s="262"/>
      <c r="AC6" s="277"/>
      <c r="AD6" s="263" t="s">
        <v>89</v>
      </c>
      <c r="AE6" s="263" t="s">
        <v>40</v>
      </c>
      <c r="AF6" s="263" t="s">
        <v>41</v>
      </c>
      <c r="AG6" s="57" t="s">
        <v>42</v>
      </c>
      <c r="AH6" s="261" t="s">
        <v>246</v>
      </c>
      <c r="AI6" s="263" t="s">
        <v>33</v>
      </c>
    </row>
    <row r="7" spans="1:35" ht="36.75" customHeight="1">
      <c r="A7" s="8">
        <v>1</v>
      </c>
      <c r="B7" s="267"/>
      <c r="C7" s="41">
        <v>1</v>
      </c>
      <c r="D7" s="267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64"/>
      <c r="AE7" s="264"/>
      <c r="AF7" s="264"/>
      <c r="AG7" s="41" t="s">
        <v>88</v>
      </c>
      <c r="AH7" s="262"/>
      <c r="AI7" s="264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9615493.509999996</v>
      </c>
      <c r="AI8" s="17">
        <f aca="true" t="shared" si="1" ref="AI8:AI48">AH8/AF8*100</f>
        <v>55.64752386772549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5147943.2+949278.8+13728+43692</f>
        <v>6154642</v>
      </c>
      <c r="AI9" s="22">
        <f t="shared" si="1"/>
        <v>78.80600253386214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f>1197198.45+9181.48+138704.34</f>
        <v>1345084.27</v>
      </c>
      <c r="AI39" s="22">
        <f t="shared" si="1"/>
        <v>64.42252156462683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11831.73</v>
      </c>
      <c r="AI49" s="22">
        <f>AH49/AF49*100</f>
        <v>3.94391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4514058.07</v>
      </c>
      <c r="AI50" s="17">
        <f>AH50/AF50*100</f>
        <v>34.197409621212124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1597033.05+196051.8+368320.69+295194.74+260411.81+59377.6+927694.64+191139.2+106867.54+511967</f>
        <v>4514058.07</v>
      </c>
      <c r="AI51" s="22">
        <f>AH51/AF51*100</f>
        <v>34.197409621212124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50493175.85000001</v>
      </c>
      <c r="AI52" s="107">
        <f aca="true" t="shared" si="6" ref="AI52:AI84">AH52/AE52*100</f>
        <v>91.433590239182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14177650.2</v>
      </c>
      <c r="AI53" s="135">
        <f t="shared" si="6"/>
        <v>88.47378073508904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451196.53+332740.16-66.81+399426.96+233852.31+419280+342420+316420+270160+424000+332250+632433.91</f>
        <v>4154113.06</v>
      </c>
      <c r="AI54" s="135">
        <f t="shared" si="6"/>
        <v>86.22215782188565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1043663.87+1051800.53+937923.95+734004.17+658837.16+525067.25+376221.5+489613.19+767265.06+814313.53+1029366.66</f>
        <v>8428076.87</v>
      </c>
      <c r="AI55" s="135">
        <f t="shared" si="6"/>
        <v>90.69686852159698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70531.7+6772.4+32179.65+4172.4+2000+32179.65+4772.4+2000+33654.16+37827.5+2000+4831.46+33654.16+8172.4+33654.15+6982.4+33654.15+4772.4+33654.15+8172.4+33654.15+6682.4</f>
        <v>435974.0800000002</v>
      </c>
      <c r="AI57" s="135">
        <f t="shared" si="6"/>
        <v>91.36527535903872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75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75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75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7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7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7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8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2228759.3500000006</v>
      </c>
      <c r="AI73" s="135">
        <f t="shared" si="6"/>
        <v>83.99002675610492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8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8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10774.62+6345.33+3406.94+3854.95+5067.23+1768.3+1502.82+1437.48</f>
        <v>34157.67</v>
      </c>
      <c r="AI75" s="135">
        <f t="shared" si="6"/>
        <v>94.61958448753462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8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991.77+516.4+534.22+353.35+424.2+443.68+1494.28+706.25+727.33+847.59</f>
        <v>7039.07</v>
      </c>
      <c r="AI76" s="135">
        <f t="shared" si="6"/>
        <v>24.106404109589043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8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442817</v>
      </c>
      <c r="AI84" s="135">
        <f t="shared" si="6"/>
        <v>100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</f>
        <v>427817</v>
      </c>
      <c r="AF85" s="119"/>
      <c r="AG85" s="119"/>
      <c r="AH85" s="170">
        <f>250800+27017+150000</f>
        <v>427817</v>
      </c>
      <c r="AI85" s="135">
        <f aca="true" t="shared" si="14" ref="AI85:AI113">AH85/AE85*100</f>
        <v>100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6888225.870000001</v>
      </c>
      <c r="AI87" s="135">
        <f t="shared" si="14"/>
        <v>90.94928330934682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5530620.2+275969.32+322560.66+85699.69+244556.47+1205.16+42516+192383.29+160385.38</f>
        <v>6855896.170000001</v>
      </c>
      <c r="AI88" s="150">
        <f t="shared" si="14"/>
        <v>91.8255803207408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74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74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82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82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82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89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89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65103234.57000001</v>
      </c>
      <c r="AI123" s="215">
        <f>AH123/AD123*100</f>
        <v>71.29161081019323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2017-12-04T11:16:18Z</cp:lastPrinted>
  <dcterms:created xsi:type="dcterms:W3CDTF">2014-01-17T10:52:16Z</dcterms:created>
  <dcterms:modified xsi:type="dcterms:W3CDTF">2017-12-06T09:51:10Z</dcterms:modified>
  <cp:category/>
  <cp:version/>
  <cp:contentType/>
  <cp:contentStatus/>
</cp:coreProperties>
</file>